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530" windowHeight="7250"/>
  </bookViews>
  <sheets>
    <sheet name="残疾人社就中心无障碍设施和办公楼运维经费" sheetId="1" r:id="rId1"/>
  </sheets>
  <calcPr calcId="144525"/>
</workbook>
</file>

<file path=xl/sharedStrings.xml><?xml version="1.0" encoding="utf-8"?>
<sst xmlns="http://schemas.openxmlformats.org/spreadsheetml/2006/main" count="77" uniqueCount="67">
  <si>
    <t>项目支出绩效自评表</t>
  </si>
  <si>
    <t>（2022年度）</t>
  </si>
  <si>
    <t>项目名称</t>
  </si>
  <si>
    <t>残疾人社就中心无障碍设施和办公楼运维经费</t>
  </si>
  <si>
    <t>主管部门</t>
  </si>
  <si>
    <t>北京市残疾人联合会</t>
  </si>
  <si>
    <t>实施单位</t>
  </si>
  <si>
    <t>北京市残疾人社会保障和就业服务中心（北京市第八十六职业技能鉴定所）</t>
  </si>
  <si>
    <t>项目负责人</t>
  </si>
  <si>
    <t>顾锦荣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</si>
  <si>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</si>
  <si>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</si>
  <si>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</si>
  <si>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</si>
  <si>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</si>
  <si>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</si>
  <si>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</si>
  <si>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</si>
  <si>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</si>
  <si>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</si>
  <si>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</si>
  <si>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</si>
  <si>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  其他资金</t>
  </si>
  <si>
    <t>年度总体目标</t>
  </si>
  <si>
    <t>预期目标</t>
  </si>
  <si>
    <t>实际完成情况</t>
  </si>
  <si>
    <t>2022年未调整项目：2022年度预算公开表13消除社就中心安全隐患以及保障中心办公楼各项工作正常运转；保障社就中心办公楼全年正常运转，完成政府采购餐饮服务项目。支付审计合同尾款。</t>
  </si>
  <si>
    <t>绩
效
指
标</t>
  </si>
  <si>
    <t>一级指标</t>
  </si>
  <si>
    <t>二级指标</t>
  </si>
  <si>
    <t>三级指标</t>
  </si>
  <si>
    <t>年度
指标值</t>
  </si>
  <si>
    <t>实际
完成值</t>
  </si>
  <si>
    <t>偏差原因分析及改进措施</t>
  </si>
  <si>
    <r>
      <rPr>
        <sz val="9"/>
        <rFont val="宋体"/>
        <charset val="134"/>
      </rPr>
      <t>产出指标</t>
    </r>
  </si>
  <si>
    <r>
      <rPr>
        <sz val="9"/>
        <rFont val="宋体"/>
        <charset val="134"/>
      </rPr>
      <t>数量指标</t>
    </r>
  </si>
  <si>
    <t>保障安防消防设施无故障安全运行</t>
  </si>
  <si>
    <t>≥95%</t>
  </si>
  <si>
    <r>
      <rPr>
        <sz val="9"/>
        <rFont val="宋体"/>
        <charset val="134"/>
      </rPr>
      <t>质量指标</t>
    </r>
  </si>
  <si>
    <t>保障办公楼无障碍设备正常使用</t>
  </si>
  <si>
    <t>≥90%</t>
  </si>
  <si>
    <r>
      <rPr>
        <sz val="9"/>
        <rFont val="宋体"/>
        <charset val="134"/>
      </rPr>
      <t>时效指标</t>
    </r>
  </si>
  <si>
    <t>项目服务时间</t>
  </si>
  <si>
    <t>=12个月</t>
  </si>
  <si>
    <t>12个月</t>
  </si>
  <si>
    <r>
      <rPr>
        <sz val="9"/>
        <rFont val="宋体"/>
        <charset val="134"/>
      </rPr>
      <t>成本指标</t>
    </r>
  </si>
  <si>
    <t>项目支出限额</t>
  </si>
  <si>
    <t>≤70.969528万元</t>
  </si>
  <si>
    <t>68.824613万元</t>
  </si>
  <si>
    <r>
      <rPr>
        <sz val="9"/>
        <rFont val="宋体"/>
        <charset val="134"/>
      </rPr>
      <t>效益指标</t>
    </r>
  </si>
  <si>
    <r>
      <rPr>
        <sz val="9"/>
        <rFont val="宋体"/>
        <charset val="134"/>
      </rPr>
      <t>经济效益指标</t>
    </r>
  </si>
  <si>
    <t>保障工作人员及来访人员安全使用无障碍设施</t>
  </si>
  <si>
    <t>=365天</t>
  </si>
  <si>
    <t>365天</t>
  </si>
  <si>
    <r>
      <rPr>
        <sz val="9"/>
        <rFont val="宋体"/>
        <charset val="134"/>
      </rPr>
      <t>社会效益指标</t>
    </r>
  </si>
  <si>
    <t>中心食堂及办公楼卫生环境美洁</t>
  </si>
  <si>
    <t>=1年</t>
  </si>
  <si>
    <t>1年</t>
  </si>
  <si>
    <r>
      <rPr>
        <sz val="9"/>
        <rFont val="宋体"/>
        <charset val="134"/>
      </rPr>
      <t>满意度指标</t>
    </r>
  </si>
  <si>
    <r>
      <rPr>
        <sz val="9"/>
        <rFont val="宋体"/>
        <charset val="134"/>
      </rPr>
      <t>服务对象满意度指标</t>
    </r>
  </si>
  <si>
    <t>中心食堂</t>
  </si>
  <si>
    <t>总分</t>
  </si>
  <si>
    <t>填报注意事项：</t>
  </si>
  <si>
    <t>1.得分一档最高不能超过该指标分值上限。</t>
  </si>
  <si>
    <t>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</t>
  </si>
  <si>
    <t>3.请在“偏差原因分析及改进措施”中说明偏离目标、不能完成目标的原因及拟采取的措施。</t>
  </si>
  <si>
    <t>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</si>
</sst>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7">
    <numFmt numFmtId="42" formatCode="_ &quot;￥&quot;* #,##0_ ;_ &quot;￥&quot;* \-#,##0_ ;_ &quot;￥&quot;* &quot;-&quot;_ ;_ @_ "/>
    <numFmt numFmtId="41" formatCode="_ * #,##0_ ;_ * \-#,##0_ ;_ * &quot;-&quot;_ ;_ @_ "/>
    <numFmt numFmtId="176" formatCode="0.000000_ "/>
    <numFmt numFmtId="44" formatCode="_ &quot;￥&quot;* #,##0.00_ ;_ &quot;￥&quot;* \-#,##0.00_ ;_ &quot;￥&quot;* &quot;-&quot;??_ ;_ @_ "/>
    <numFmt numFmtId="43" formatCode="_ * #,##0.00_ ;_ * \-#,##0.00_ ;_ * &quot;-&quot;??_ ;_ @_ "/>
    <numFmt numFmtId="177" formatCode="_ * #,##0.000000_ ;_ * \-#,##0.000000_ ;_ * &quot;-&quot;??????_ ;_ @_ "/>
    <numFmt numFmtId="178" formatCode="0.00_ "/>
  </numFmts>
  <fonts count="27">
    <font>
      <sz val="12"/>
      <name val="宋体"/>
      <charset val="134"/>
    </font>
    <font>
      <b/>
      <sz val="14"/>
      <name val="宋体"/>
      <charset val="134"/>
    </font>
    <font>
      <sz val="10.5"/>
      <name val="仿宋_GB2312"/>
      <charset val="134"/>
    </font>
    <font>
      <sz val="10.5"/>
      <color theme="1"/>
      <name val="仿宋_GB2312"/>
      <charset val="134"/>
    </font>
    <font>
      <sz val="10.5"/>
      <color rgb="FF000000"/>
      <name val="仿宋_GB2312"/>
      <charset val="134"/>
    </font>
    <font>
      <sz val="10"/>
      <name val="仿宋_GB2312"/>
      <charset val="134"/>
    </font>
    <font>
      <sz val="9"/>
      <name val="宋体"/>
      <charset val="134"/>
    </font>
    <font>
      <b/>
      <sz val="18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10" fillId="0" borderId="0" applyFont="0" applyFill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3" fillId="10" borderId="14" applyNumberFormat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0" fillId="15" borderId="16" applyNumberFormat="0" applyFont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1" fillId="0" borderId="18" applyNumberFormat="0" applyFill="0" applyAlignment="0" applyProtection="0">
      <alignment vertical="center"/>
    </xf>
    <xf numFmtId="0" fontId="22" fillId="0" borderId="18" applyNumberFormat="0" applyFill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6" fillId="0" borderId="15" applyNumberFormat="0" applyFill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23" fillId="23" borderId="19" applyNumberFormat="0" applyAlignment="0" applyProtection="0">
      <alignment vertical="center"/>
    </xf>
    <xf numFmtId="0" fontId="24" fillId="23" borderId="14" applyNumberFormat="0" applyAlignment="0" applyProtection="0">
      <alignment vertical="center"/>
    </xf>
    <xf numFmtId="0" fontId="25" fillId="24" borderId="20" applyNumberFormat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20" fillId="0" borderId="17" applyNumberFormat="0" applyFill="0" applyAlignment="0" applyProtection="0">
      <alignment vertical="center"/>
    </xf>
    <xf numFmtId="0" fontId="26" fillId="0" borderId="21" applyNumberFormat="0" applyFill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</cellStyleXfs>
  <cellXfs count="50">
    <xf numFmtId="0" fontId="0" fillId="0" borderId="0" xfId="0">
      <alignment vertical="center"/>
    </xf>
    <xf numFmtId="49" fontId="0" fillId="0" borderId="0" xfId="0" applyNumberFormat="1">
      <alignment vertical="center"/>
    </xf>
    <xf numFmtId="0" fontId="1" fillId="0" borderId="0" xfId="0" applyFont="1" applyAlignment="1">
      <alignment horizontal="center" vertical="center"/>
    </xf>
    <xf numFmtId="49" fontId="1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176" fontId="2" fillId="0" borderId="6" xfId="0" applyNumberFormat="1" applyFont="1" applyFill="1" applyBorder="1" applyAlignment="1">
      <alignment horizontal="center" vertical="center" wrapText="1"/>
    </xf>
    <xf numFmtId="176" fontId="2" fillId="0" borderId="7" xfId="0" applyNumberFormat="1" applyFont="1" applyFill="1" applyBorder="1" applyAlignment="1">
      <alignment horizontal="center" vertical="center" wrapText="1"/>
    </xf>
    <xf numFmtId="177" fontId="2" fillId="0" borderId="1" xfId="0" applyNumberFormat="1" applyFont="1" applyFill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49" fontId="3" fillId="0" borderId="1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/>
    </xf>
    <xf numFmtId="49" fontId="5" fillId="0" borderId="0" xfId="0" applyNumberFormat="1" applyFont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49" fontId="5" fillId="0" borderId="0" xfId="0" applyNumberFormat="1" applyFont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10" fontId="2" fillId="0" borderId="1" xfId="11" applyNumberFormat="1" applyFont="1" applyBorder="1" applyAlignment="1">
      <alignment horizontal="center" vertical="center" wrapText="1"/>
    </xf>
    <xf numFmtId="178" fontId="2" fillId="0" borderId="1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178" fontId="3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N26"/>
  <sheetViews>
    <sheetView showGridLines="0" tabSelected="1" zoomScale="85" zoomScaleNormal="85" workbookViewId="0">
      <selection activeCell="E8" sqref="E8"/>
    </sheetView>
  </sheetViews>
  <sheetFormatPr defaultColWidth="9" defaultRowHeight="15"/>
  <cols>
    <col min="4" max="4" width="6.5" customWidth="1"/>
    <col min="5" max="5" width="13.125" customWidth="1"/>
    <col min="7" max="7" width="10.125" style="1" customWidth="1"/>
    <col min="8" max="9" width="7.375" customWidth="1"/>
    <col min="10" max="10" width="3.125" customWidth="1"/>
    <col min="11" max="11" width="3.5" customWidth="1"/>
    <col min="12" max="12" width="3.875" customWidth="1"/>
    <col min="14" max="14" width="11.75"/>
    <col min="16" max="16" width="10.5"/>
  </cols>
  <sheetData>
    <row r="1" ht="32.1" customHeight="1" spans="1:14">
      <c r="A1" s="2" t="s">
        <v>0</v>
      </c>
      <c r="B1" s="2"/>
      <c r="C1" s="2"/>
      <c r="D1" s="2"/>
      <c r="E1" s="2"/>
      <c r="F1" s="2"/>
      <c r="G1" s="3"/>
      <c r="H1" s="2"/>
      <c r="I1" s="2"/>
      <c r="J1" s="2"/>
      <c r="K1" s="2"/>
      <c r="L1" s="2"/>
      <c r="M1" s="2"/>
      <c r="N1" s="2"/>
    </row>
    <row r="2" ht="21.75" customHeight="1" spans="1:14">
      <c r="A2" s="4" t="s">
        <v>1</v>
      </c>
      <c r="B2" s="4"/>
      <c r="C2" s="4"/>
      <c r="D2" s="4"/>
      <c r="E2" s="4"/>
      <c r="F2" s="4"/>
      <c r="G2" s="5"/>
      <c r="H2" s="4"/>
      <c r="I2" s="4"/>
      <c r="J2" s="4"/>
      <c r="K2" s="4"/>
      <c r="L2" s="4"/>
      <c r="M2" s="4"/>
      <c r="N2" s="4"/>
    </row>
    <row r="3" ht="16.5" customHeight="1" spans="1:14">
      <c r="A3" s="6" t="s">
        <v>2</v>
      </c>
      <c r="B3" s="6"/>
      <c r="C3" s="7" t="s">
        <v>3</v>
      </c>
      <c r="D3" s="7"/>
      <c r="E3" s="7"/>
      <c r="F3" s="7"/>
      <c r="G3" s="8"/>
      <c r="H3" s="7"/>
      <c r="I3" s="7"/>
      <c r="J3" s="7"/>
      <c r="K3" s="7"/>
      <c r="L3" s="7"/>
      <c r="M3" s="7"/>
      <c r="N3" s="7"/>
    </row>
    <row r="4" ht="16.5" customHeight="1" spans="1:14">
      <c r="A4" s="6" t="s">
        <v>4</v>
      </c>
      <c r="B4" s="6"/>
      <c r="C4" s="7" t="s">
        <v>5</v>
      </c>
      <c r="D4" s="7"/>
      <c r="E4" s="7"/>
      <c r="F4" s="7"/>
      <c r="G4" s="8"/>
      <c r="H4" s="6" t="s">
        <v>6</v>
      </c>
      <c r="I4" s="6"/>
      <c r="J4" s="7" t="s">
        <v>7</v>
      </c>
      <c r="K4" s="7"/>
      <c r="L4" s="7"/>
      <c r="M4" s="7"/>
      <c r="N4" s="7"/>
    </row>
    <row r="5" ht="16.5" customHeight="1" spans="1:14">
      <c r="A5" s="6" t="s">
        <v>8</v>
      </c>
      <c r="B5" s="6"/>
      <c r="C5" s="6" t="s">
        <v>9</v>
      </c>
      <c r="D5" s="6"/>
      <c r="E5" s="6"/>
      <c r="F5" s="6"/>
      <c r="G5" s="9"/>
      <c r="H5" s="6" t="s">
        <v>10</v>
      </c>
      <c r="I5" s="6"/>
      <c r="J5" s="41">
        <v>13521271171</v>
      </c>
      <c r="K5" s="41"/>
      <c r="L5" s="41"/>
      <c r="M5" s="41"/>
      <c r="N5" s="41"/>
    </row>
    <row r="6" ht="36.95" customHeight="1" spans="1:14">
      <c r="A6" s="10" t="s">
        <v>11</v>
      </c>
      <c r="B6" s="11"/>
      <c r="C6" s="6"/>
      <c r="D6" s="6"/>
      <c r="E6" s="6" t="s">
        <v>12</v>
      </c>
      <c r="F6" s="6" t="s">
        <v>13</v>
      </c>
      <c r="G6" s="9"/>
      <c r="H6" s="6" t="s">
        <v>14</v>
      </c>
      <c r="I6" s="6"/>
      <c r="J6" s="6" t="s">
        <v>15</v>
      </c>
      <c r="K6" s="6"/>
      <c r="L6" s="6" t="s">
        <v>16</v>
      </c>
      <c r="M6" s="6"/>
      <c r="N6" s="6" t="s">
        <v>17</v>
      </c>
    </row>
    <row r="7" ht="17.1" customHeight="1" spans="1:14">
      <c r="A7" s="12"/>
      <c r="B7" s="13"/>
      <c r="C7" s="14" t="s">
        <v>18</v>
      </c>
      <c r="D7" s="14"/>
      <c r="E7" s="15">
        <v>71.64893</v>
      </c>
      <c r="F7" s="15">
        <f>F8+F10</f>
        <v>70.969528</v>
      </c>
      <c r="G7" s="16"/>
      <c r="H7" s="15">
        <v>68.824613</v>
      </c>
      <c r="I7" s="15"/>
      <c r="J7" s="6">
        <v>10</v>
      </c>
      <c r="K7" s="6"/>
      <c r="L7" s="42">
        <f t="shared" ref="L7:L10" si="0">H7/F7</f>
        <v>0.969776958358805</v>
      </c>
      <c r="M7" s="42"/>
      <c r="N7" s="43">
        <f>J7*L7</f>
        <v>9.69776958358805</v>
      </c>
    </row>
    <row r="8" ht="17.1" customHeight="1" spans="1:14">
      <c r="A8" s="12"/>
      <c r="B8" s="13"/>
      <c r="C8" s="6" t="s">
        <v>19</v>
      </c>
      <c r="D8" s="6"/>
      <c r="E8" s="15">
        <f t="shared" ref="E8:H8" si="1">E7-E10</f>
        <v>68.449528</v>
      </c>
      <c r="F8" s="17">
        <f>E8</f>
        <v>68.449528</v>
      </c>
      <c r="G8" s="18"/>
      <c r="H8" s="17">
        <f t="shared" si="1"/>
        <v>66.304613</v>
      </c>
      <c r="I8" s="18"/>
      <c r="J8" s="6" t="s">
        <v>20</v>
      </c>
      <c r="K8" s="6"/>
      <c r="L8" s="42">
        <f t="shared" si="0"/>
        <v>0.968664283557953</v>
      </c>
      <c r="M8" s="42"/>
      <c r="N8" s="6" t="s">
        <v>20</v>
      </c>
    </row>
    <row r="9" ht="17.1" customHeight="1" spans="1:14">
      <c r="A9" s="12"/>
      <c r="B9" s="13"/>
      <c r="C9" s="6" t="s">
        <v>21</v>
      </c>
      <c r="D9" s="6"/>
      <c r="E9" s="19">
        <v>0</v>
      </c>
      <c r="F9" s="19">
        <v>0</v>
      </c>
      <c r="G9" s="19"/>
      <c r="H9" s="19">
        <v>0</v>
      </c>
      <c r="I9" s="19"/>
      <c r="J9" s="6" t="s">
        <v>20</v>
      </c>
      <c r="K9" s="6"/>
      <c r="L9" s="6" t="s">
        <v>20</v>
      </c>
      <c r="M9" s="6"/>
      <c r="N9" s="6" t="s">
        <v>20</v>
      </c>
    </row>
    <row r="10" ht="17.1" customHeight="1" spans="1:14">
      <c r="A10" s="20"/>
      <c r="B10" s="21"/>
      <c r="C10" s="6" t="s">
        <v>22</v>
      </c>
      <c r="D10" s="6"/>
      <c r="E10" s="22">
        <v>3.199402</v>
      </c>
      <c r="F10" s="22">
        <v>2.52</v>
      </c>
      <c r="G10" s="23"/>
      <c r="H10" s="22">
        <v>2.52</v>
      </c>
      <c r="I10" s="22"/>
      <c r="J10" s="6" t="s">
        <v>20</v>
      </c>
      <c r="K10" s="6"/>
      <c r="L10" s="42">
        <f t="shared" si="0"/>
        <v>1</v>
      </c>
      <c r="M10" s="42"/>
      <c r="N10" s="6" t="s">
        <v>20</v>
      </c>
    </row>
    <row r="11" ht="23.1" customHeight="1" spans="1:14">
      <c r="A11" s="24" t="s">
        <v>23</v>
      </c>
      <c r="B11" s="6" t="s">
        <v>24</v>
      </c>
      <c r="C11" s="6"/>
      <c r="D11" s="6"/>
      <c r="E11" s="6"/>
      <c r="F11" s="6"/>
      <c r="G11" s="9"/>
      <c r="H11" s="6" t="s">
        <v>25</v>
      </c>
      <c r="I11" s="6"/>
      <c r="J11" s="6"/>
      <c r="K11" s="6"/>
      <c r="L11" s="6"/>
      <c r="M11" s="6"/>
      <c r="N11" s="6"/>
    </row>
    <row r="12" ht="108" customHeight="1" spans="1:14">
      <c r="A12" s="25"/>
      <c r="B12" s="26" t="s">
        <v>26</v>
      </c>
      <c r="C12" s="26"/>
      <c r="D12" s="26"/>
      <c r="E12" s="26"/>
      <c r="F12" s="26"/>
      <c r="G12" s="27"/>
      <c r="H12" s="28" t="s">
        <v>26</v>
      </c>
      <c r="I12" s="28"/>
      <c r="J12" s="28"/>
      <c r="K12" s="28"/>
      <c r="L12" s="28"/>
      <c r="M12" s="28"/>
      <c r="N12" s="28"/>
    </row>
    <row r="13" ht="36.95" customHeight="1" spans="1:14">
      <c r="A13" s="6" t="s">
        <v>27</v>
      </c>
      <c r="B13" s="6" t="s">
        <v>28</v>
      </c>
      <c r="C13" s="6" t="s">
        <v>29</v>
      </c>
      <c r="D13" s="29" t="s">
        <v>30</v>
      </c>
      <c r="E13" s="29"/>
      <c r="F13" s="29"/>
      <c r="G13" s="16" t="s">
        <v>31</v>
      </c>
      <c r="H13" s="24" t="s">
        <v>32</v>
      </c>
      <c r="I13" s="6" t="s">
        <v>15</v>
      </c>
      <c r="J13" s="6"/>
      <c r="K13" s="6" t="s">
        <v>17</v>
      </c>
      <c r="L13" s="6"/>
      <c r="M13" s="6" t="s">
        <v>33</v>
      </c>
      <c r="N13" s="6"/>
    </row>
    <row r="14" spans="1:14">
      <c r="A14" s="6"/>
      <c r="B14" s="24" t="s">
        <v>34</v>
      </c>
      <c r="C14" s="6" t="s">
        <v>35</v>
      </c>
      <c r="D14" s="30" t="s">
        <v>36</v>
      </c>
      <c r="E14" s="31"/>
      <c r="F14" s="32"/>
      <c r="G14" s="6" t="s">
        <v>37</v>
      </c>
      <c r="H14" s="33">
        <v>0.95</v>
      </c>
      <c r="I14" s="44">
        <v>10</v>
      </c>
      <c r="J14" s="45"/>
      <c r="K14" s="44">
        <v>10</v>
      </c>
      <c r="L14" s="45"/>
      <c r="M14" s="46"/>
      <c r="N14" s="47"/>
    </row>
    <row r="15" spans="1:14">
      <c r="A15" s="6"/>
      <c r="B15" s="34"/>
      <c r="C15" s="6" t="s">
        <v>38</v>
      </c>
      <c r="D15" s="30" t="s">
        <v>39</v>
      </c>
      <c r="E15" s="31"/>
      <c r="F15" s="32"/>
      <c r="G15" s="6" t="s">
        <v>40</v>
      </c>
      <c r="H15" s="33">
        <v>0.9</v>
      </c>
      <c r="I15" s="44">
        <v>10</v>
      </c>
      <c r="J15" s="45"/>
      <c r="K15" s="44">
        <v>10</v>
      </c>
      <c r="L15" s="45"/>
      <c r="M15" s="46"/>
      <c r="N15" s="47"/>
    </row>
    <row r="16" spans="1:14">
      <c r="A16" s="6"/>
      <c r="B16" s="34"/>
      <c r="C16" s="6" t="s">
        <v>41</v>
      </c>
      <c r="D16" s="30" t="s">
        <v>42</v>
      </c>
      <c r="E16" s="31"/>
      <c r="F16" s="32"/>
      <c r="G16" s="6" t="s">
        <v>43</v>
      </c>
      <c r="H16" s="6" t="s">
        <v>44</v>
      </c>
      <c r="I16" s="44">
        <v>20</v>
      </c>
      <c r="J16" s="45"/>
      <c r="K16" s="44">
        <v>20</v>
      </c>
      <c r="L16" s="45"/>
      <c r="M16" s="46"/>
      <c r="N16" s="47"/>
    </row>
    <row r="17" ht="40.5" spans="1:14">
      <c r="A17" s="6"/>
      <c r="B17" s="25"/>
      <c r="C17" s="6" t="s">
        <v>45</v>
      </c>
      <c r="D17" s="30" t="s">
        <v>46</v>
      </c>
      <c r="E17" s="31"/>
      <c r="F17" s="32"/>
      <c r="G17" s="29" t="s">
        <v>47</v>
      </c>
      <c r="H17" s="6" t="s">
        <v>48</v>
      </c>
      <c r="I17" s="44">
        <v>10</v>
      </c>
      <c r="J17" s="45"/>
      <c r="K17" s="44">
        <v>10</v>
      </c>
      <c r="L17" s="45"/>
      <c r="M17" s="46"/>
      <c r="N17" s="47"/>
    </row>
    <row r="18" ht="29" customHeight="1" spans="1:14">
      <c r="A18" s="6"/>
      <c r="B18" s="24" t="s">
        <v>49</v>
      </c>
      <c r="C18" s="6" t="s">
        <v>50</v>
      </c>
      <c r="D18" s="30" t="s">
        <v>51</v>
      </c>
      <c r="E18" s="31"/>
      <c r="F18" s="32"/>
      <c r="G18" s="6" t="s">
        <v>52</v>
      </c>
      <c r="H18" s="6" t="s">
        <v>53</v>
      </c>
      <c r="I18" s="44">
        <v>15</v>
      </c>
      <c r="J18" s="45"/>
      <c r="K18" s="44">
        <v>15</v>
      </c>
      <c r="L18" s="45"/>
      <c r="M18" s="46"/>
      <c r="N18" s="47"/>
    </row>
    <row r="19" ht="24" spans="1:14">
      <c r="A19" s="6"/>
      <c r="B19" s="25"/>
      <c r="C19" s="6" t="s">
        <v>54</v>
      </c>
      <c r="D19" s="30" t="s">
        <v>55</v>
      </c>
      <c r="E19" s="31"/>
      <c r="F19" s="32"/>
      <c r="G19" s="6" t="s">
        <v>56</v>
      </c>
      <c r="H19" s="6" t="s">
        <v>57</v>
      </c>
      <c r="I19" s="44">
        <v>15</v>
      </c>
      <c r="J19" s="45"/>
      <c r="K19" s="44">
        <v>15</v>
      </c>
      <c r="L19" s="45"/>
      <c r="M19" s="46"/>
      <c r="N19" s="47"/>
    </row>
    <row r="20" ht="24" spans="1:14">
      <c r="A20" s="6"/>
      <c r="B20" s="6" t="s">
        <v>58</v>
      </c>
      <c r="C20" s="6" t="s">
        <v>59</v>
      </c>
      <c r="D20" s="30" t="s">
        <v>60</v>
      </c>
      <c r="E20" s="31"/>
      <c r="F20" s="32"/>
      <c r="G20" s="6" t="s">
        <v>40</v>
      </c>
      <c r="H20" s="33">
        <v>0.9</v>
      </c>
      <c r="I20" s="44">
        <v>10</v>
      </c>
      <c r="J20" s="45"/>
      <c r="K20" s="44">
        <v>10</v>
      </c>
      <c r="L20" s="45"/>
      <c r="M20" s="46"/>
      <c r="N20" s="47"/>
    </row>
    <row r="21" spans="1:14">
      <c r="A21" s="35" t="s">
        <v>61</v>
      </c>
      <c r="B21" s="35"/>
      <c r="C21" s="35"/>
      <c r="D21" s="35"/>
      <c r="E21" s="35"/>
      <c r="F21" s="35"/>
      <c r="G21" s="36"/>
      <c r="H21" s="35"/>
      <c r="I21" s="7">
        <f>SUM(I14:J20,J7)</f>
        <v>100</v>
      </c>
      <c r="J21" s="7"/>
      <c r="K21" s="48">
        <f>SUM(K14:L20,N7)</f>
        <v>99.697769583588</v>
      </c>
      <c r="L21" s="48"/>
      <c r="M21" s="49"/>
      <c r="N21" s="49"/>
    </row>
    <row r="22" ht="24" customHeight="1" spans="1:14">
      <c r="A22" s="37" t="s">
        <v>62</v>
      </c>
      <c r="B22" s="37"/>
      <c r="C22" s="37"/>
      <c r="D22" s="37"/>
      <c r="E22" s="37"/>
      <c r="F22" s="37"/>
      <c r="G22" s="38"/>
      <c r="H22" s="37"/>
      <c r="I22" s="37"/>
      <c r="J22" s="37"/>
      <c r="K22" s="37"/>
      <c r="L22" s="37"/>
      <c r="M22" s="37"/>
      <c r="N22" s="37"/>
    </row>
    <row r="23" ht="18" customHeight="1" spans="1:14">
      <c r="A23" s="39" t="s">
        <v>63</v>
      </c>
      <c r="B23" s="39"/>
      <c r="C23" s="39"/>
      <c r="D23" s="39"/>
      <c r="E23" s="39"/>
      <c r="F23" s="39"/>
      <c r="G23" s="40"/>
      <c r="H23" s="39"/>
      <c r="I23" s="39"/>
      <c r="J23" s="39"/>
      <c r="K23" s="39"/>
      <c r="L23" s="39"/>
      <c r="M23" s="39"/>
      <c r="N23" s="39"/>
    </row>
    <row r="24" ht="54" customHeight="1" spans="1:14">
      <c r="A24" s="39" t="s">
        <v>64</v>
      </c>
      <c r="B24" s="39"/>
      <c r="C24" s="39"/>
      <c r="D24" s="39"/>
      <c r="E24" s="39"/>
      <c r="F24" s="39"/>
      <c r="G24" s="40"/>
      <c r="H24" s="39"/>
      <c r="I24" s="39"/>
      <c r="J24" s="39"/>
      <c r="K24" s="39"/>
      <c r="L24" s="39"/>
      <c r="M24" s="39"/>
      <c r="N24" s="39"/>
    </row>
    <row r="25" ht="23.1" customHeight="1" spans="1:14">
      <c r="A25" s="39" t="s">
        <v>65</v>
      </c>
      <c r="B25" s="39"/>
      <c r="C25" s="39"/>
      <c r="D25" s="39"/>
      <c r="E25" s="39"/>
      <c r="F25" s="39"/>
      <c r="G25" s="40"/>
      <c r="H25" s="39"/>
      <c r="I25" s="39"/>
      <c r="J25" s="39"/>
      <c r="K25" s="39"/>
      <c r="L25" s="39"/>
      <c r="M25" s="39"/>
      <c r="N25" s="39"/>
    </row>
    <row r="26" ht="21" customHeight="1" spans="1:14">
      <c r="A26" s="39" t="s">
        <v>66</v>
      </c>
      <c r="B26" s="39"/>
      <c r="C26" s="39"/>
      <c r="D26" s="39"/>
      <c r="E26" s="39"/>
      <c r="F26" s="39"/>
      <c r="G26" s="40"/>
      <c r="H26" s="39"/>
      <c r="I26" s="39"/>
      <c r="J26" s="39"/>
      <c r="K26" s="39"/>
      <c r="L26" s="39"/>
      <c r="M26" s="39"/>
      <c r="N26" s="39"/>
    </row>
  </sheetData>
  <mergeCells count="87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3:F13"/>
    <mergeCell ref="I13:J13"/>
    <mergeCell ref="K13:L13"/>
    <mergeCell ref="M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A21:H21"/>
    <mergeCell ref="I21:J21"/>
    <mergeCell ref="K21:L21"/>
    <mergeCell ref="M21:N21"/>
    <mergeCell ref="A22:N22"/>
    <mergeCell ref="A23:N23"/>
    <mergeCell ref="A24:N24"/>
    <mergeCell ref="A25:N25"/>
    <mergeCell ref="A26:N26"/>
    <mergeCell ref="A11:A12"/>
    <mergeCell ref="A13:A20"/>
    <mergeCell ref="B14:B17"/>
    <mergeCell ref="B18:B19"/>
    <mergeCell ref="A6:B10"/>
  </mergeCells>
  <pageMargins left="0.75" right="0.75" top="1" bottom="1" header="0.511805555555556" footer="0.511805555555556"/>
  <pageSetup paperSize="9" orientation="portrait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残疾人社就中心无障碍设施和办公楼运维经费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25985</dc:creator>
  <cp:lastModifiedBy>君</cp:lastModifiedBy>
  <dcterms:created xsi:type="dcterms:W3CDTF">2023-05-15T03:42:00Z</dcterms:created>
  <dcterms:modified xsi:type="dcterms:W3CDTF">2023-05-24T03:22:33Z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F95F0C0E58B4489C89728ECDE81FBEE5_11</vt:lpwstr>
  </property>
  <property fmtid="{D5CDD505-2E9C-101B-9397-08002B2CF9AE}" pid="3" name="KSOProductBuildVer">
    <vt:lpwstr>2052-11.1.0.11405</vt:lpwstr>
  </property>
</Properties>
</file>